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" sheetId="1" state="visible" r:id="rId1"/>
    <sheet xmlns:r="http://schemas.openxmlformats.org/officeDocument/2006/relationships"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000"/>
  </numFmts>
  <fonts count="8">
    <font>
      <name val="Calibri"/>
      <family val="2"/>
      <color theme="1"/>
      <sz val="11"/>
      <scheme val="minor"/>
    </font>
    <font>
      <name val="Calibri"/>
      <b val="1"/>
      <color rgb="000F5C43"/>
      <sz val="15"/>
    </font>
    <font>
      <name val="Calibri"/>
      <i val="1"/>
      <color rgb="006E7A74"/>
      <sz val="10"/>
    </font>
    <font>
      <name val="Calibri"/>
      <b val="1"/>
      <color rgb="00161C19"/>
      <sz val="10"/>
    </font>
    <font>
      <name val="Calibri"/>
      <color rgb="00161C19"/>
      <sz val="10"/>
    </font>
    <font>
      <name val="Calibri"/>
      <b val="1"/>
      <color rgb="001F4E79"/>
      <sz val="10"/>
    </font>
    <font>
      <name val="Calibri"/>
      <b val="1"/>
      <color rgb="00FFFFFF"/>
      <sz val="10"/>
    </font>
    <font>
      <name val="Calibri"/>
      <color rgb="006E7A74"/>
      <sz val="10"/>
    </font>
  </fonts>
  <fills count="6">
    <fill>
      <patternFill/>
    </fill>
    <fill>
      <patternFill patternType="gray125"/>
    </fill>
    <fill>
      <patternFill patternType="solid">
        <fgColor rgb="00F1E7C4"/>
      </patternFill>
    </fill>
    <fill>
      <patternFill patternType="solid">
        <fgColor rgb="00DCE9F7"/>
      </patternFill>
    </fill>
    <fill>
      <patternFill patternType="solid">
        <fgColor rgb="000F5C43"/>
      </patternFill>
    </fill>
    <fill>
      <patternFill patternType="solid">
        <fgColor rgb="00FBF0D5"/>
      </patternFill>
    </fill>
  </fills>
  <borders count="4">
    <border>
      <left/>
      <right/>
      <top/>
      <bottom/>
      <diagonal/>
    </border>
    <border>
      <bottom style="thin">
        <color rgb="008A6A16"/>
      </bottom>
    </border>
    <border>
      <left style="thin">
        <color rgb="00BFC8C3"/>
      </left>
      <right style="thin">
        <color rgb="00BFC8C3"/>
      </right>
      <top style="thin">
        <color rgb="00BFC8C3"/>
      </top>
      <bottom style="thin">
        <color rgb="00BFC8C3"/>
      </bottom>
    </border>
    <border>
      <left style="thin">
        <color rgb="008A6A16"/>
      </left>
      <right style="thin">
        <color rgb="008A6A16"/>
      </right>
      <top style="thin">
        <color rgb="008A6A16"/>
      </top>
      <bottom style="thin">
        <color rgb="008A6A1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4" fillId="0" borderId="0" pivotButton="0" quotePrefix="0" xfId="0"/>
    <xf numFmtId="4" fontId="5" fillId="3" borderId="2" pivotButton="0" quotePrefix="0" xfId="0"/>
    <xf numFmtId="164" fontId="5" fillId="3" borderId="2" pivotButton="0" quotePrefix="0" xfId="0"/>
    <xf numFmtId="0" fontId="6" fillId="4" borderId="1" applyAlignment="1" pivotButton="0" quotePrefix="0" xfId="0">
      <alignment horizontal="center"/>
    </xf>
    <xf numFmtId="4" fontId="4" fillId="0" borderId="0" pivotButton="0" quotePrefix="0" xfId="0"/>
    <xf numFmtId="4" fontId="0" fillId="5" borderId="3" pivotButton="0" quotePrefix="0" xfId="0"/>
    <xf numFmtId="165" fontId="4" fillId="0" borderId="0" pivotButton="0" quotePrefix="0" xfId="0"/>
    <xf numFmtId="0" fontId="4" fillId="0" borderId="0" applyAlignment="1" pivotButton="0" quotePrefix="0" xfId="0">
      <alignment indent="1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6" customWidth="1" min="7" max="7"/>
  </cols>
  <sheetData>
    <row r="1">
      <c r="A1" s="1" t="inlineStr">
        <is>
          <t>The Fourth Outlet</t>
        </is>
      </c>
    </row>
    <row r="2">
      <c r="A2" s="2" t="inlineStr">
        <is>
          <t>₦ millions. Years 1-3 supplied; complete 4 and 5.  ·  STUDENT TEMPLATE</t>
        </is>
      </c>
    </row>
    <row r="4">
      <c r="A4" s="3" t="inlineStr">
        <is>
          <t>THE COMMITMENT AND THE ASSUMPTIONS</t>
        </is>
      </c>
      <c r="B4" s="4" t="n"/>
      <c r="C4" s="4" t="n"/>
      <c r="D4" s="4" t="n"/>
      <c r="E4" s="4" t="n"/>
      <c r="F4" s="4" t="n"/>
    </row>
    <row r="5">
      <c r="A5" s="5" t="inlineStr">
        <is>
          <t>Capital expenditure at Year 0</t>
        </is>
      </c>
      <c r="B5" s="6" t="n">
        <v>85</v>
      </c>
    </row>
    <row r="6">
      <c r="A6" s="5" t="inlineStr">
        <is>
          <t>Working capital at Year 0</t>
        </is>
      </c>
      <c r="B6" s="6" t="n">
        <v>5.6</v>
      </c>
    </row>
    <row r="7">
      <c r="A7" s="5" t="inlineStr">
        <is>
          <t>Year 1 revenue</t>
        </is>
      </c>
      <c r="B7" s="6" t="n">
        <v>140</v>
      </c>
    </row>
    <row r="8">
      <c r="A8" s="5" t="inlineStr">
        <is>
          <t>Revenue growth</t>
        </is>
      </c>
      <c r="B8" s="7" t="n">
        <v>0.1</v>
      </c>
    </row>
    <row r="9">
      <c r="A9" s="5" t="inlineStr">
        <is>
          <t>Food cost, % of revenue</t>
        </is>
      </c>
      <c r="B9" s="7" t="n">
        <v>0.38</v>
      </c>
    </row>
    <row r="10">
      <c r="A10" s="5" t="inlineStr">
        <is>
          <t>Year 1 operating expenses</t>
        </is>
      </c>
      <c r="B10" s="6" t="n">
        <v>62</v>
      </c>
    </row>
    <row r="11">
      <c r="A11" s="5" t="inlineStr">
        <is>
          <t>Operating expense growth</t>
        </is>
      </c>
      <c r="B11" s="7" t="n">
        <v>0.12</v>
      </c>
    </row>
    <row r="12">
      <c r="A12" s="5" t="inlineStr">
        <is>
          <t>Depreciation per year</t>
        </is>
      </c>
      <c r="B12" s="6" t="n">
        <v>17</v>
      </c>
    </row>
    <row r="13">
      <c r="A13" s="5" t="inlineStr">
        <is>
          <t>Tax rate</t>
        </is>
      </c>
      <c r="B13" s="7" t="n">
        <v>0.3</v>
      </c>
    </row>
    <row r="14">
      <c r="A14" s="5" t="inlineStr">
        <is>
          <t>Working capital, % of revenue</t>
        </is>
      </c>
      <c r="B14" s="7" t="n">
        <v>0.04</v>
      </c>
    </row>
    <row r="15">
      <c r="A15" s="5" t="inlineStr">
        <is>
          <t>Discount rate</t>
        </is>
      </c>
      <c r="B15" s="7" t="n">
        <v>0.22</v>
      </c>
    </row>
    <row r="16">
      <c r="A16" s="5" t="inlineStr">
        <is>
          <t>Terminal growth rate</t>
        </is>
      </c>
      <c r="B16" s="7" t="n">
        <v>0.08</v>
      </c>
    </row>
    <row r="18">
      <c r="A18" s="3" t="inlineStr">
        <is>
          <t>QUESTION 1a  —  complete Years 4 and 5</t>
        </is>
      </c>
      <c r="B18" s="8" t="inlineStr">
        <is>
          <t>Year 1</t>
        </is>
      </c>
      <c r="C18" s="8" t="inlineStr">
        <is>
          <t>Year 2</t>
        </is>
      </c>
      <c r="D18" s="8" t="inlineStr">
        <is>
          <t>Year 3</t>
        </is>
      </c>
      <c r="E18" s="8" t="inlineStr">
        <is>
          <t>Year 4</t>
        </is>
      </c>
      <c r="F18" s="8" t="inlineStr">
        <is>
          <t>Year 5</t>
        </is>
      </c>
    </row>
    <row r="19">
      <c r="A19" s="5" t="inlineStr">
        <is>
          <t>Revenue</t>
        </is>
      </c>
      <c r="B19" s="9">
        <f>$B$7</f>
        <v/>
      </c>
      <c r="C19" s="9">
        <f>B19*(1+$B$8)</f>
        <v/>
      </c>
      <c r="D19" s="9">
        <f>C19*(1+$B$8)</f>
        <v/>
      </c>
      <c r="E19" s="10" t="n"/>
      <c r="F19" s="10" t="n"/>
    </row>
    <row r="20">
      <c r="A20" s="5" t="inlineStr">
        <is>
          <t>Food cost</t>
        </is>
      </c>
      <c r="B20" s="9">
        <f>-B19*$B$9</f>
        <v/>
      </c>
      <c r="C20" s="9">
        <f>-C19*$B$9</f>
        <v/>
      </c>
      <c r="D20" s="9">
        <f>-D19*$B$9</f>
        <v/>
      </c>
      <c r="E20" s="10" t="n"/>
      <c r="F20" s="10" t="n"/>
    </row>
    <row r="21">
      <c r="A21" s="5" t="inlineStr">
        <is>
          <t>Operating expenses</t>
        </is>
      </c>
      <c r="B21" s="9">
        <f>-$B$10</f>
        <v/>
      </c>
      <c r="C21" s="9">
        <f>B21*(1+$B$11)</f>
        <v/>
      </c>
      <c r="D21" s="9">
        <f>C21*(1+$B$11)</f>
        <v/>
      </c>
      <c r="E21" s="10" t="n"/>
      <c r="F21" s="10" t="n"/>
    </row>
    <row r="22">
      <c r="A22" s="5" t="inlineStr">
        <is>
          <t>EBITDA</t>
        </is>
      </c>
      <c r="B22" s="9">
        <f>B19+B20+B21</f>
        <v/>
      </c>
      <c r="C22" s="9">
        <f>C19+C20+C21</f>
        <v/>
      </c>
      <c r="D22" s="9">
        <f>D19+D20+D21</f>
        <v/>
      </c>
      <c r="E22" s="10" t="n"/>
      <c r="F22" s="10" t="n"/>
    </row>
    <row r="23">
      <c r="A23" s="5" t="inlineStr">
        <is>
          <t>Depreciation</t>
        </is>
      </c>
      <c r="B23" s="9">
        <f>-$B$12</f>
        <v/>
      </c>
      <c r="C23" s="9">
        <f>-$B$12</f>
        <v/>
      </c>
      <c r="D23" s="9">
        <f>-$B$12</f>
        <v/>
      </c>
      <c r="E23" s="10" t="n"/>
      <c r="F23" s="10" t="n"/>
    </row>
    <row r="24">
      <c r="A24" s="5" t="inlineStr">
        <is>
          <t>EBIT</t>
        </is>
      </c>
      <c r="B24" s="9">
        <f>B22+B23</f>
        <v/>
      </c>
      <c r="C24" s="9">
        <f>C22+C23</f>
        <v/>
      </c>
      <c r="D24" s="9">
        <f>D22+D23</f>
        <v/>
      </c>
      <c r="E24" s="10" t="n"/>
      <c r="F24" s="10" t="n"/>
    </row>
    <row r="25">
      <c r="A25" s="5" t="inlineStr">
        <is>
          <t>NOPAT</t>
        </is>
      </c>
      <c r="B25" s="9">
        <f>B24*(1-$B$13)</f>
        <v/>
      </c>
      <c r="C25" s="9">
        <f>C24*(1-$B$13)</f>
        <v/>
      </c>
      <c r="D25" s="9">
        <f>D24*(1-$B$13)</f>
        <v/>
      </c>
      <c r="E25" s="10" t="n"/>
      <c r="F25" s="10" t="n"/>
    </row>
    <row r="26">
      <c r="A26" s="5" t="inlineStr">
        <is>
          <t>Add depreciation</t>
        </is>
      </c>
      <c r="B26" s="9">
        <f>$B$12</f>
        <v/>
      </c>
      <c r="C26" s="9">
        <f>$B$12</f>
        <v/>
      </c>
      <c r="D26" s="9">
        <f>$B$12</f>
        <v/>
      </c>
      <c r="E26" s="10" t="n"/>
      <c r="F26" s="10" t="n"/>
    </row>
    <row r="27">
      <c r="A27" s="5" t="inlineStr">
        <is>
          <t>Less increase in working capital</t>
        </is>
      </c>
      <c r="B27" s="9">
        <f>-(B19-$B$7)*$B$14</f>
        <v/>
      </c>
      <c r="C27" s="9">
        <f>-(C19-B19)*$B$14</f>
        <v/>
      </c>
      <c r="D27" s="9">
        <f>-(D19-C19)*$B$14</f>
        <v/>
      </c>
      <c r="E27" s="10" t="n"/>
      <c r="F27" s="10" t="n"/>
    </row>
    <row r="28">
      <c r="A28" s="5" t="inlineStr">
        <is>
          <t>FREE CASH FLOW</t>
        </is>
      </c>
      <c r="B28" s="9">
        <f>B25+B26+B27</f>
        <v/>
      </c>
      <c r="C28" s="9">
        <f>C25+C26+C27</f>
        <v/>
      </c>
      <c r="D28" s="9">
        <f>D25+D26+D27</f>
        <v/>
      </c>
      <c r="E28" s="10" t="n"/>
      <c r="F28" s="10" t="n"/>
    </row>
    <row r="29">
      <c r="A29" s="5" t="inlineStr">
        <is>
          <t>Discount factor at 22%</t>
        </is>
      </c>
      <c r="B29" s="11">
        <f>1/(1+$B$15)^1</f>
        <v/>
      </c>
      <c r="C29" s="11">
        <f>1/(1+$B$15)^2</f>
        <v/>
      </c>
      <c r="D29" s="11">
        <f>1/(1+$B$15)^3</f>
        <v/>
      </c>
      <c r="E29" s="11">
        <f>1/(1+$B$15)^4</f>
        <v/>
      </c>
      <c r="F29" s="11">
        <f>1/(1+$B$15)^5</f>
        <v/>
      </c>
    </row>
    <row r="30">
      <c r="A30" s="5" t="inlineStr">
        <is>
          <t>PRESENT VALUE OF YEARS 1 TO 5</t>
        </is>
      </c>
      <c r="B30" s="10" t="n"/>
    </row>
    <row r="32">
      <c r="A32" s="3" t="inlineStr">
        <is>
          <t>QUESTION 1b  —  the terminal value, computed twice</t>
        </is>
      </c>
      <c r="B32" s="4" t="n"/>
      <c r="C32" s="4" t="n"/>
      <c r="D32" s="4" t="n"/>
      <c r="E32" s="4" t="n"/>
      <c r="F32" s="4" t="n"/>
    </row>
    <row r="33">
      <c r="A33" s="2" t="inlineStr">
        <is>
          <t>(a) grow Year 5 free cash flow at 8 percent</t>
        </is>
      </c>
    </row>
    <row r="34">
      <c r="A34" s="12" t="inlineStr">
        <is>
          <t xml:space="preserve">     Terminal value</t>
        </is>
      </c>
      <c r="B34" s="10" t="n"/>
    </row>
    <row r="35">
      <c r="A35" s="12" t="inlineStr">
        <is>
          <t xml:space="preserve">     Project NPV on this basis</t>
        </is>
      </c>
      <c r="B35" s="10" t="n"/>
    </row>
    <row r="37">
      <c r="A37" s="2" t="inlineStr">
        <is>
          <t>(b) rebuild Year 6 with capex replacing depreciation</t>
        </is>
      </c>
    </row>
    <row r="38">
      <c r="A38" s="12" t="inlineStr">
        <is>
          <t xml:space="preserve">     Year 6 EBIT, grown</t>
        </is>
      </c>
      <c r="B38" s="10" t="n"/>
    </row>
    <row r="39">
      <c r="A39" s="12" t="inlineStr">
        <is>
          <t xml:space="preserve">     less tax</t>
        </is>
      </c>
      <c r="B39" s="10" t="n"/>
    </row>
    <row r="40">
      <c r="A40" s="12" t="inlineStr">
        <is>
          <t xml:space="preserve">     depreciation in, capex out — they cancel</t>
        </is>
      </c>
      <c r="B40" s="9">
        <f>0</f>
        <v/>
      </c>
    </row>
    <row r="41">
      <c r="A41" s="12" t="inlineStr">
        <is>
          <t xml:space="preserve">     less increase in working capital</t>
        </is>
      </c>
      <c r="B41" s="10" t="n"/>
    </row>
    <row r="42">
      <c r="A42" s="12" t="inlineStr">
        <is>
          <t xml:space="preserve">     Year 6 free cash flow</t>
        </is>
      </c>
      <c r="B42" s="10" t="n"/>
    </row>
    <row r="43">
      <c r="A43" s="12" t="inlineStr">
        <is>
          <t xml:space="preserve">     Terminal value</t>
        </is>
      </c>
      <c r="B43" s="10" t="n"/>
    </row>
    <row r="44">
      <c r="A44" s="12" t="inlineStr">
        <is>
          <t xml:space="preserve">     Project NPV on this basis</t>
        </is>
      </c>
      <c r="B44" s="10" t="n"/>
    </row>
    <row r="46">
      <c r="A46" s="5" t="inlineStr">
        <is>
          <t>THE DIFFERENCE BETWEEN THE TWO</t>
        </is>
      </c>
      <c r="B46" s="10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How to use this workbook</t>
        </is>
      </c>
    </row>
    <row r="3">
      <c r="A3" s="13" t="inlineStr">
        <is>
          <t>Case 8 — Week 8. A Lagos quick-service chain is considering its fourth outlet.</t>
        </is>
      </c>
    </row>
    <row r="5">
      <c r="A5" s="13" t="inlineStr">
        <is>
          <t>Years 1-3 of the cash-flow schedule are supplied. Complete 4 and 5.</t>
        </is>
      </c>
    </row>
    <row r="6">
      <c r="A6" s="13" t="inlineStr">
        <is>
          <t>Then compute the terminal value twice, exactly as the brief asks.</t>
        </is>
      </c>
    </row>
    <row r="8">
      <c r="A8" s="13" t="inlineStr">
        <is>
          <t>The two answers are the case. Do not reconcile them prematurely.</t>
        </is>
      </c>
    </row>
    <row r="10">
      <c r="A10" s="13" t="inlineStr">
        <is>
          <t>Brass cells are yours to complete. Everything else is given.</t>
        </is>
      </c>
    </row>
    <row r="12">
      <c r="A12" s="14" t="inlineStr">
        <is>
          <t>Cell conventions</t>
        </is>
      </c>
    </row>
    <row r="13">
      <c r="A13" s="15" t="inlineStr">
        <is>
          <t xml:space="preserve">   Blue fill, blue bold  —  an input. Change it and watch the model move.</t>
        </is>
      </c>
    </row>
    <row r="14">
      <c r="A14" s="15" t="inlineStr">
        <is>
          <t xml:space="preserve">   Plain black           —  a formula. Do not overtype it.</t>
        </is>
      </c>
    </row>
    <row r="15">
      <c r="A15" s="15" t="inlineStr">
        <is>
          <t xml:space="preserve">   Brass fill            —  a cell for you to complete.</t>
        </is>
      </c>
    </row>
    <row r="16">
      <c r="A16" s="15" t="inlineStr">
        <is>
          <t xml:space="preserve">   Green bold            —  a result worth reading.</t>
        </is>
      </c>
    </row>
    <row r="17">
      <c r="A17" s="5" t="inlineStr"/>
    </row>
    <row r="18">
      <c r="A18" s="5" t="inlineStr">
        <is>
          <t>Every figure here is checked against the transcripts, chapters, and case briefs.</t>
        </is>
      </c>
    </row>
    <row r="19">
      <c r="A19" s="5" t="inlineStr">
        <is>
          <t>If you change an input, the workbook will no longer match the taught example.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2026-10-14T18:25:56Z</dcterms:created>
  <dcterms:modified xmlns:dcterms="http://purl.org/dc/terms/" xmlns:xsi="http://www.w3.org/2001/XMLSchema-instance" xsi:type="dcterms:W3CDTF">2026-10-14T18:25:56Z</dcterms:modified>
</cp:coreProperties>
</file>